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iotr.oleszek\Desktop\Dokumenty_2024\Przetargi\Negocjacje z ogłoszeniem 2025\"/>
    </mc:Choice>
  </mc:AlternateContent>
  <xr:revisionPtr revIDLastSave="0" documentId="13_ncr:1_{566B073B-A7DB-4E95-BA4E-1D3952AC48C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Wycena wartości zamówieni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5" i="1" l="1"/>
  <c r="L25" i="1" s="1"/>
  <c r="K25" i="1" s="1"/>
  <c r="I21" i="1"/>
  <c r="L21" i="1" s="1"/>
  <c r="K21" i="1" s="1"/>
  <c r="I43" i="1"/>
  <c r="L43" i="1" s="1"/>
  <c r="K43" i="1" s="1"/>
  <c r="I42" i="1"/>
  <c r="L42" i="1" s="1"/>
  <c r="K42" i="1" s="1"/>
</calcChain>
</file>

<file path=xl/sharedStrings.xml><?xml version="1.0" encoding="utf-8"?>
<sst xmlns="http://schemas.openxmlformats.org/spreadsheetml/2006/main" count="125" uniqueCount="100">
  <si>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</si>
  <si>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</si>
  <si>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</si>
  <si>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</si>
  <si>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</si>
  <si>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</si>
  <si>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</si>
  <si>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</si>
  <si>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</si>
  <si>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</si>
  <si>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</si>
  <si>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160</t>
  </si>
  <si>
    <t>SZUK-PĘDR</t>
  </si>
  <si>
    <t>Badanie zapędraczenia gleby - dół o objętości 0,5 m3</t>
  </si>
  <si>
    <t>SZT</t>
  </si>
  <si>
    <t>173</t>
  </si>
  <si>
    <t>N-ZSGDNSO</t>
  </si>
  <si>
    <t>Zbiór szyszek z gospodarczych drzewostanów nasiennych sosnowych</t>
  </si>
  <si>
    <t>KG</t>
  </si>
  <si>
    <t>199</t>
  </si>
  <si>
    <t>ZB-NASP</t>
  </si>
  <si>
    <t>Zbiór nasion pozostałych gatunków</t>
  </si>
  <si>
    <t>200</t>
  </si>
  <si>
    <t>GODZ RH8</t>
  </si>
  <si>
    <t>Prace wykonywane ręcznie</t>
  </si>
  <si>
    <t>H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</si>
  <si>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</si>
  <si>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</si>
  <si>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</si>
  <si>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</si>
  <si>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</si>
  <si>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</si>
  <si>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</si>
  <si>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</si>
  <si>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</si>
  <si>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</si>
  <si>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</si>
  <si>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211</t>
  </si>
  <si>
    <t>GODZ MH23</t>
  </si>
  <si>
    <t>433</t>
  </si>
  <si>
    <t>SIEW-R</t>
  </si>
  <si>
    <t>Siew nasion</t>
  </si>
  <si>
    <t>AR</t>
  </si>
  <si>
    <t>475</t>
  </si>
  <si>
    <t>PIEL-RN</t>
  </si>
  <si>
    <t>Pielenie w rzędach lub pasach - dla Db i Bk również w okresie wschodów</t>
  </si>
  <si>
    <t>476</t>
  </si>
  <si>
    <t>PIEL-RN1</t>
  </si>
  <si>
    <t>Pielenie w rzędach lub pasach w okresie wschodów</t>
  </si>
  <si>
    <t>480</t>
  </si>
  <si>
    <t>SPUL-C</t>
  </si>
  <si>
    <t>Spulchnianie gleby na międzyrzędach opielaczem wielorzędowym</t>
  </si>
  <si>
    <t>489</t>
  </si>
  <si>
    <t>OPR-SCA</t>
  </si>
  <si>
    <t>Opryskiwanie pól siewnych szkółek opryskiwaczem ciągnikowym</t>
  </si>
  <si>
    <t>526</t>
  </si>
  <si>
    <t>WYOR-CS</t>
  </si>
  <si>
    <t>Wyorywanie lub podcinanie sadzonek ciągnikowym podcinaczem sekcyjnym</t>
  </si>
  <si>
    <t>534</t>
  </si>
  <si>
    <t>WYJ 1R</t>
  </si>
  <si>
    <t>Wyjęcie 1-latek</t>
  </si>
  <si>
    <t>TSZT</t>
  </si>
  <si>
    <t>535</t>
  </si>
  <si>
    <t>WYJ 2-3L</t>
  </si>
  <si>
    <t>Wyjęcie 2-3 latek</t>
  </si>
  <si>
    <t>536</t>
  </si>
  <si>
    <t>WYJ 4-5L</t>
  </si>
  <si>
    <t>Wyjęcie materiału 4-5 letniego</t>
  </si>
  <si>
    <t>538</t>
  </si>
  <si>
    <t>ŻEL-1</t>
  </si>
  <si>
    <t>Żelowanie 1-latek</t>
  </si>
  <si>
    <t>539</t>
  </si>
  <si>
    <t>ŻEL-2</t>
  </si>
  <si>
    <t>Żelowanie 2-latek</t>
  </si>
  <si>
    <t>548</t>
  </si>
  <si>
    <t>ZAŁ-1</t>
  </si>
  <si>
    <t>Załadunek lub rozładunek sadzonek - 1 latek</t>
  </si>
  <si>
    <t>549</t>
  </si>
  <si>
    <t>ZAŁ-2</t>
  </si>
  <si>
    <t>Załadunek lub rozładunek sadzonek - 2-3 latek</t>
  </si>
  <si>
    <t>554</t>
  </si>
  <si>
    <t>OSŁ-ATM</t>
  </si>
  <si>
    <t>Osłona szkółki przed ujemnymi wpływami atmosferycznymi</t>
  </si>
  <si>
    <t>555</t>
  </si>
  <si>
    <t>OSŁ-REG</t>
  </si>
  <si>
    <t>Regulowanie położenia osłon</t>
  </si>
  <si>
    <t>Cena łączna netto w PLN</t>
  </si>
  <si>
    <t>Cena łączna brutto w PLN</t>
  </si>
  <si>
    <t>WYCENA WARTOŚCI ZAMÓWIENIA DLA POSZCZEGÓLNYCH PRAC</t>
  </si>
  <si>
    <t>Skarb Państwa</t>
  </si>
  <si>
    <t>Państwowe Gospodarstwo Leśne Lasy Państwowe</t>
  </si>
  <si>
    <t>Nadleśnictwo Namysłów</t>
  </si>
  <si>
    <t xml:space="preserve">46-100 Namysłów; Marii Skłodowskiej-Curie 14A  </t>
  </si>
  <si>
    <t>580</t>
  </si>
  <si>
    <t>GODS RH8</t>
  </si>
  <si>
    <t>586</t>
  </si>
  <si>
    <t>GODS MH8</t>
  </si>
  <si>
    <t>Załącznik nr 2.2.2. OPIW</t>
  </si>
  <si>
    <t>Z.270.23.2025</t>
  </si>
  <si>
    <t>Wycena wartości zamówienia dla poszczególnych prac w postepowaniu prowadzonym w trybie negocjacji z ogłoszeniem pn. „Wykonywanie usług z zakresu gospodarki leśnej na terenie Nadleśnictwa Namysłów w roku 2026 - usługi z zakresu szkółkarstwa leśnego i nasiennictwa):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</si>
</sst>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9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0" xfId="0" applyFont="1" applyFill="1" applyAlignment="1">
      <alignment horizontal="left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39" fontId="8" fillId="4" borderId="1" xfId="0" applyNumberFormat="1" applyFont="1" applyFill="1" applyBorder="1" applyAlignment="1">
      <alignment horizontal="right" vertical="center"/>
    </xf>
    <xf numFmtId="0" fontId="8" fillId="4" borderId="1" xfId="0" applyFont="1" applyFill="1" applyBorder="1" applyAlignment="1">
      <alignment horizontal="center" vertical="center"/>
    </xf>
    <xf numFmtId="39" fontId="1" fillId="4" borderId="1" xfId="0" applyNumberFormat="1" applyFont="1" applyFill="1" applyBorder="1" applyAlignment="1">
      <alignment horizontal="right" vertical="center"/>
    </xf>
    <xf numFmtId="0" fontId="1" fillId="4" borderId="1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49" fontId="7" fillId="2" borderId="0" xfId="0" applyNumberFormat="1" applyFont="1" applyFill="1" applyAlignment="1">
      <alignment horizontal="left" vertical="center"/>
    </xf>
    <xf numFmtId="39" fontId="4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center" vertical="center"/>
    </xf>
    <xf numFmtId="4" fontId="4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47"/>
  <sheetViews>
    <sheetView tabSelected="1" workbookViewId="0">
      <selection activeCell="H44" sqref="H4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13.28515625" customWidth="1"/>
    <col min="13" max="13" width="1.5703125" customWidth="1"/>
  </cols>
  <sheetData>
    <row r="1" spans="2:13" s="1" customFormat="1" ht="5.25" customHeight="1" x14ac:dyDescent="0.2"/>
    <row r="2" spans="2:13" s="1" customFormat="1" ht="17.100000000000001" customHeight="1" x14ac:dyDescent="0.2">
      <c r="J2" s="14"/>
      <c r="K2" s="14"/>
      <c r="L2" s="14"/>
      <c r="M2" s="14"/>
    </row>
    <row r="3" spans="2:13" s="1" customFormat="1" ht="17.100000000000001" customHeight="1" x14ac:dyDescent="0.2">
      <c r="B3" s="1" t="s">
        <v>98</v>
      </c>
      <c r="J3" s="14" t="s">
        <v>97</v>
      </c>
      <c r="K3" s="14"/>
      <c r="L3" s="14"/>
      <c r="M3" s="14"/>
    </row>
    <row r="4" spans="2:13" s="1" customFormat="1" ht="40.5" customHeight="1" x14ac:dyDescent="0.2"/>
    <row r="5" spans="2:13" s="1" customFormat="1" ht="24" customHeight="1" x14ac:dyDescent="0.2">
      <c r="D5" s="17" t="s">
        <v>88</v>
      </c>
      <c r="E5" s="17"/>
      <c r="F5" s="17"/>
      <c r="G5" s="17"/>
      <c r="H5" s="17"/>
      <c r="I5" s="17"/>
      <c r="J5" s="17"/>
      <c r="K5" s="17"/>
      <c r="L5" s="17"/>
    </row>
    <row r="6" spans="2:13" s="1" customFormat="1" ht="46.35" customHeight="1" x14ac:dyDescent="0.2"/>
    <row r="7" spans="2:13" s="1" customFormat="1" ht="20.85" customHeight="1" x14ac:dyDescent="0.2">
      <c r="C7" s="15" t="s">
        <v>89</v>
      </c>
      <c r="D7" s="15"/>
      <c r="E7" s="15"/>
    </row>
    <row r="8" spans="2:13" s="1" customFormat="1" ht="2.65" customHeight="1" x14ac:dyDescent="0.2"/>
    <row r="9" spans="2:13" s="1" customFormat="1" ht="20.85" customHeight="1" x14ac:dyDescent="0.2">
      <c r="C9" s="15" t="s">
        <v>90</v>
      </c>
      <c r="D9" s="15"/>
      <c r="E9" s="15"/>
    </row>
    <row r="10" spans="2:13" s="1" customFormat="1" ht="2.65" customHeight="1" x14ac:dyDescent="0.2"/>
    <row r="11" spans="2:13" s="1" customFormat="1" ht="20.85" customHeight="1" x14ac:dyDescent="0.2">
      <c r="C11" s="15" t="s">
        <v>91</v>
      </c>
      <c r="D11" s="15"/>
      <c r="E11" s="15"/>
    </row>
    <row r="12" spans="2:13" s="1" customFormat="1" ht="2.65" customHeight="1" x14ac:dyDescent="0.2"/>
    <row r="13" spans="2:13" s="1" customFormat="1" ht="20.85" customHeight="1" x14ac:dyDescent="0.2">
      <c r="C13" s="15" t="s">
        <v>92</v>
      </c>
      <c r="D13" s="15"/>
      <c r="E13" s="15"/>
    </row>
    <row r="14" spans="2:13" s="1" customFormat="1" ht="11.25" customHeight="1" x14ac:dyDescent="0.2"/>
    <row r="15" spans="2:13" s="1" customFormat="1" ht="50.1" customHeight="1" x14ac:dyDescent="0.2">
      <c r="B15" s="19" t="s">
        <v>99</v>
      </c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</row>
    <row r="16" spans="2:13" s="1" customFormat="1" ht="9" customHeight="1" x14ac:dyDescent="0.2"/>
    <row r="17" spans="2:12" s="1" customFormat="1" ht="62.25" customHeight="1" x14ac:dyDescent="0.2">
      <c r="B17" s="11" t="s">
        <v>0</v>
      </c>
      <c r="C17" s="12" t="s">
        <v>1</v>
      </c>
      <c r="D17" s="13" t="s">
        <v>2</v>
      </c>
      <c r="E17" s="13" t="s">
        <v>3</v>
      </c>
      <c r="F17" s="13" t="s">
        <v>4</v>
      </c>
      <c r="G17" s="13" t="s">
        <v>5</v>
      </c>
      <c r="H17" s="13" t="s">
        <v>6</v>
      </c>
      <c r="I17" s="12" t="s">
        <v>7</v>
      </c>
      <c r="J17" s="13" t="s">
        <v>8</v>
      </c>
      <c r="K17" s="13" t="s">
        <v>9</v>
      </c>
      <c r="L17" s="12" t="s">
        <v>10</v>
      </c>
    </row>
    <row r="18" spans="2:12" s="1" customFormat="1" ht="19.7" customHeight="1" x14ac:dyDescent="0.2">
      <c r="B18" s="3">
        <v>1</v>
      </c>
      <c r="C18" s="4" t="s">
        <v>11</v>
      </c>
      <c r="D18" s="4" t="s">
        <v>12</v>
      </c>
      <c r="E18" s="5" t="s">
        <v>13</v>
      </c>
      <c r="F18" s="4" t="s">
        <v>14</v>
      </c>
      <c r="G18" s="2">
        <v>150</v>
      </c>
      <c r="H18" s="2">
        <v>37.35</v>
      </c>
      <c r="I18" s="2">
        <v>5602.5</v>
      </c>
      <c r="J18" s="3">
        <v>8</v>
      </c>
      <c r="K18" s="2">
        <v>448.2</v>
      </c>
      <c r="L18" s="2">
        <v>6050.7</v>
      </c>
    </row>
    <row r="19" spans="2:12" s="1" customFormat="1" ht="28.7" customHeight="1" x14ac:dyDescent="0.2">
      <c r="B19" s="3">
        <v>2</v>
      </c>
      <c r="C19" s="4" t="s">
        <v>15</v>
      </c>
      <c r="D19" s="4" t="s">
        <v>16</v>
      </c>
      <c r="E19" s="5" t="s">
        <v>17</v>
      </c>
      <c r="F19" s="4" t="s">
        <v>18</v>
      </c>
      <c r="G19" s="2">
        <v>1000</v>
      </c>
      <c r="H19" s="2">
        <v>11.97</v>
      </c>
      <c r="I19" s="2">
        <v>11970</v>
      </c>
      <c r="J19" s="3">
        <v>8</v>
      </c>
      <c r="K19" s="2">
        <v>957.6</v>
      </c>
      <c r="L19" s="2">
        <v>12927.6</v>
      </c>
    </row>
    <row r="20" spans="2:12" s="1" customFormat="1" ht="19.7" customHeight="1" x14ac:dyDescent="0.2">
      <c r="B20" s="3">
        <v>3</v>
      </c>
      <c r="C20" s="4" t="s">
        <v>19</v>
      </c>
      <c r="D20" s="4" t="s">
        <v>20</v>
      </c>
      <c r="E20" s="5" t="s">
        <v>21</v>
      </c>
      <c r="F20" s="4" t="s">
        <v>18</v>
      </c>
      <c r="G20" s="2">
        <v>43</v>
      </c>
      <c r="H20" s="2">
        <v>134.69999999999999</v>
      </c>
      <c r="I20" s="2">
        <v>5792.1</v>
      </c>
      <c r="J20" s="3">
        <v>8</v>
      </c>
      <c r="K20" s="2">
        <v>463.37</v>
      </c>
      <c r="L20" s="2">
        <v>6255.47</v>
      </c>
    </row>
    <row r="21" spans="2:12" s="1" customFormat="1" ht="19.7" customHeight="1" x14ac:dyDescent="0.2">
      <c r="B21" s="3">
        <v>4</v>
      </c>
      <c r="C21" s="4" t="s">
        <v>22</v>
      </c>
      <c r="D21" s="4" t="s">
        <v>23</v>
      </c>
      <c r="E21" s="5" t="s">
        <v>24</v>
      </c>
      <c r="F21" s="4" t="s">
        <v>25</v>
      </c>
      <c r="G21" s="2">
        <v>575</v>
      </c>
      <c r="H21" s="2">
        <v>45.14</v>
      </c>
      <c r="I21" s="2">
        <f>G21*H21</f>
        <v>25955.5</v>
      </c>
      <c r="J21" s="3">
        <v>8</v>
      </c>
      <c r="K21" s="2">
        <f>L21-I21</f>
        <v>2076.4400000000023</v>
      </c>
      <c r="L21" s="2">
        <f>I21*1.08</f>
        <v>28031.940000000002</v>
      </c>
    </row>
    <row r="22" spans="2:12" s="1" customFormat="1" ht="19.7" customHeight="1" x14ac:dyDescent="0.2">
      <c r="B22" s="3">
        <v>5</v>
      </c>
      <c r="C22" s="4" t="s">
        <v>26</v>
      </c>
      <c r="D22" s="4" t="s">
        <v>27</v>
      </c>
      <c r="E22" s="5" t="s">
        <v>24</v>
      </c>
      <c r="F22" s="6" t="s">
        <v>25</v>
      </c>
      <c r="G22" s="7">
        <v>26</v>
      </c>
      <c r="H22" s="7">
        <v>43.68</v>
      </c>
      <c r="I22" s="7">
        <v>1135.68</v>
      </c>
      <c r="J22" s="8">
        <v>23</v>
      </c>
      <c r="K22" s="7">
        <v>261.20999999999998</v>
      </c>
      <c r="L22" s="7">
        <v>1396.89</v>
      </c>
    </row>
    <row r="23" spans="2:12" s="1" customFormat="1" ht="19.7" customHeight="1" x14ac:dyDescent="0.2">
      <c r="B23" s="3">
        <v>6</v>
      </c>
      <c r="C23" s="4" t="s">
        <v>28</v>
      </c>
      <c r="D23" s="4" t="s">
        <v>29</v>
      </c>
      <c r="E23" s="5" t="s">
        <v>30</v>
      </c>
      <c r="F23" s="6" t="s">
        <v>25</v>
      </c>
      <c r="G23" s="7">
        <v>12</v>
      </c>
      <c r="H23" s="7">
        <v>54.93</v>
      </c>
      <c r="I23" s="7">
        <v>659.16</v>
      </c>
      <c r="J23" s="8">
        <v>8</v>
      </c>
      <c r="K23" s="7">
        <v>52.73</v>
      </c>
      <c r="L23" s="7">
        <v>711.89</v>
      </c>
    </row>
    <row r="24" spans="2:12" s="1" customFormat="1" ht="19.7" customHeight="1" x14ac:dyDescent="0.2">
      <c r="B24" s="3">
        <v>7</v>
      </c>
      <c r="C24" s="4" t="s">
        <v>31</v>
      </c>
      <c r="D24" s="4" t="s">
        <v>32</v>
      </c>
      <c r="E24" s="5" t="s">
        <v>33</v>
      </c>
      <c r="F24" s="4" t="s">
        <v>25</v>
      </c>
      <c r="G24" s="9">
        <v>280</v>
      </c>
      <c r="H24" s="9">
        <v>56.47</v>
      </c>
      <c r="I24" s="9">
        <v>15811.6</v>
      </c>
      <c r="J24" s="10">
        <v>8</v>
      </c>
      <c r="K24" s="9">
        <v>1264.93</v>
      </c>
      <c r="L24" s="9">
        <v>17076.53</v>
      </c>
    </row>
    <row r="25" spans="2:12" s="1" customFormat="1" ht="19.7" customHeight="1" x14ac:dyDescent="0.2">
      <c r="B25" s="3">
        <v>8</v>
      </c>
      <c r="C25" s="4" t="s">
        <v>34</v>
      </c>
      <c r="D25" s="4" t="s">
        <v>35</v>
      </c>
      <c r="E25" s="5" t="s">
        <v>36</v>
      </c>
      <c r="F25" s="4" t="s">
        <v>25</v>
      </c>
      <c r="G25" s="9">
        <v>116</v>
      </c>
      <c r="H25" s="9">
        <v>118.99</v>
      </c>
      <c r="I25" s="9">
        <f>G25*H25</f>
        <v>13802.84</v>
      </c>
      <c r="J25" s="10">
        <v>8</v>
      </c>
      <c r="K25" s="9">
        <f>L25-I25</f>
        <v>1104.2272000000012</v>
      </c>
      <c r="L25" s="9">
        <f>I25*1.08</f>
        <v>14907.067200000001</v>
      </c>
    </row>
    <row r="26" spans="2:12" s="1" customFormat="1" ht="19.7" customHeight="1" x14ac:dyDescent="0.2">
      <c r="B26" s="3">
        <v>9</v>
      </c>
      <c r="C26" s="4" t="s">
        <v>37</v>
      </c>
      <c r="D26" s="4" t="s">
        <v>38</v>
      </c>
      <c r="E26" s="5" t="s">
        <v>36</v>
      </c>
      <c r="F26" s="4" t="s">
        <v>25</v>
      </c>
      <c r="G26" s="2">
        <v>2</v>
      </c>
      <c r="H26" s="2">
        <v>115.95</v>
      </c>
      <c r="I26" s="2">
        <v>231.9</v>
      </c>
      <c r="J26" s="3">
        <v>23</v>
      </c>
      <c r="K26" s="2">
        <v>53.34</v>
      </c>
      <c r="L26" s="2">
        <v>285.24</v>
      </c>
    </row>
    <row r="27" spans="2:12" s="1" customFormat="1" ht="19.7" customHeight="1" x14ac:dyDescent="0.2">
      <c r="B27" s="3">
        <v>10</v>
      </c>
      <c r="C27" s="4" t="s">
        <v>39</v>
      </c>
      <c r="D27" s="4" t="s">
        <v>40</v>
      </c>
      <c r="E27" s="5" t="s">
        <v>41</v>
      </c>
      <c r="F27" s="4" t="s">
        <v>42</v>
      </c>
      <c r="G27" s="2">
        <v>203.5</v>
      </c>
      <c r="H27" s="2">
        <v>77.94</v>
      </c>
      <c r="I27" s="2">
        <v>15860.79</v>
      </c>
      <c r="J27" s="3">
        <v>8</v>
      </c>
      <c r="K27" s="2">
        <v>1268.8599999999999</v>
      </c>
      <c r="L27" s="2">
        <v>17129.650000000001</v>
      </c>
    </row>
    <row r="28" spans="2:12" s="1" customFormat="1" ht="28.7" customHeight="1" x14ac:dyDescent="0.2">
      <c r="B28" s="3">
        <v>11</v>
      </c>
      <c r="C28" s="4" t="s">
        <v>43</v>
      </c>
      <c r="D28" s="4" t="s">
        <v>44</v>
      </c>
      <c r="E28" s="5" t="s">
        <v>45</v>
      </c>
      <c r="F28" s="4" t="s">
        <v>42</v>
      </c>
      <c r="G28" s="2">
        <v>1632.1</v>
      </c>
      <c r="H28" s="2">
        <v>154.72</v>
      </c>
      <c r="I28" s="2">
        <v>252518.51</v>
      </c>
      <c r="J28" s="3">
        <v>8</v>
      </c>
      <c r="K28" s="2">
        <v>20201.48</v>
      </c>
      <c r="L28" s="2">
        <v>272719.99</v>
      </c>
    </row>
    <row r="29" spans="2:12" s="1" customFormat="1" ht="19.7" customHeight="1" x14ac:dyDescent="0.2">
      <c r="B29" s="3">
        <v>12</v>
      </c>
      <c r="C29" s="4" t="s">
        <v>46</v>
      </c>
      <c r="D29" s="4" t="s">
        <v>47</v>
      </c>
      <c r="E29" s="5" t="s">
        <v>48</v>
      </c>
      <c r="F29" s="4" t="s">
        <v>42</v>
      </c>
      <c r="G29" s="2">
        <v>138.80000000000001</v>
      </c>
      <c r="H29" s="2">
        <v>229.74</v>
      </c>
      <c r="I29" s="2">
        <v>31887.91</v>
      </c>
      <c r="J29" s="3">
        <v>8</v>
      </c>
      <c r="K29" s="2">
        <v>2551.0300000000002</v>
      </c>
      <c r="L29" s="2">
        <v>34438.94</v>
      </c>
    </row>
    <row r="30" spans="2:12" s="1" customFormat="1" ht="28.7" customHeight="1" x14ac:dyDescent="0.2">
      <c r="B30" s="3">
        <v>13</v>
      </c>
      <c r="C30" s="4" t="s">
        <v>49</v>
      </c>
      <c r="D30" s="4" t="s">
        <v>50</v>
      </c>
      <c r="E30" s="5" t="s">
        <v>51</v>
      </c>
      <c r="F30" s="4" t="s">
        <v>42</v>
      </c>
      <c r="G30" s="2">
        <v>5038</v>
      </c>
      <c r="H30" s="2">
        <v>7.18</v>
      </c>
      <c r="I30" s="2">
        <v>36172.839999999997</v>
      </c>
      <c r="J30" s="3">
        <v>8</v>
      </c>
      <c r="K30" s="2">
        <v>2893.83</v>
      </c>
      <c r="L30" s="2">
        <v>39066.67</v>
      </c>
    </row>
    <row r="31" spans="2:12" s="1" customFormat="1" ht="28.7" customHeight="1" x14ac:dyDescent="0.2">
      <c r="B31" s="3">
        <v>14</v>
      </c>
      <c r="C31" s="4" t="s">
        <v>52</v>
      </c>
      <c r="D31" s="4" t="s">
        <v>53</v>
      </c>
      <c r="E31" s="5" t="s">
        <v>54</v>
      </c>
      <c r="F31" s="4" t="s">
        <v>42</v>
      </c>
      <c r="G31" s="2">
        <v>4120</v>
      </c>
      <c r="H31" s="2">
        <v>2.06</v>
      </c>
      <c r="I31" s="2">
        <v>8487.2000000000007</v>
      </c>
      <c r="J31" s="3">
        <v>8</v>
      </c>
      <c r="K31" s="2">
        <v>678.98</v>
      </c>
      <c r="L31" s="2">
        <v>9166.18</v>
      </c>
    </row>
    <row r="32" spans="2:12" s="1" customFormat="1" ht="28.7" customHeight="1" x14ac:dyDescent="0.2">
      <c r="B32" s="3">
        <v>15</v>
      </c>
      <c r="C32" s="4" t="s">
        <v>55</v>
      </c>
      <c r="D32" s="4" t="s">
        <v>56</v>
      </c>
      <c r="E32" s="5" t="s">
        <v>57</v>
      </c>
      <c r="F32" s="4" t="s">
        <v>42</v>
      </c>
      <c r="G32" s="2">
        <v>817</v>
      </c>
      <c r="H32" s="2">
        <v>31.33</v>
      </c>
      <c r="I32" s="2">
        <v>25596.61</v>
      </c>
      <c r="J32" s="3">
        <v>8</v>
      </c>
      <c r="K32" s="2">
        <v>2047.73</v>
      </c>
      <c r="L32" s="2">
        <v>27644.34</v>
      </c>
    </row>
    <row r="33" spans="2:12" s="1" customFormat="1" ht="19.7" customHeight="1" x14ac:dyDescent="0.2">
      <c r="B33" s="3">
        <v>16</v>
      </c>
      <c r="C33" s="4" t="s">
        <v>58</v>
      </c>
      <c r="D33" s="4" t="s">
        <v>59</v>
      </c>
      <c r="E33" s="5" t="s">
        <v>60</v>
      </c>
      <c r="F33" s="4" t="s">
        <v>61</v>
      </c>
      <c r="G33" s="2">
        <v>950</v>
      </c>
      <c r="H33" s="2">
        <v>55.95</v>
      </c>
      <c r="I33" s="2">
        <v>53152.5</v>
      </c>
      <c r="J33" s="3">
        <v>8</v>
      </c>
      <c r="K33" s="2">
        <v>4252.2</v>
      </c>
      <c r="L33" s="2">
        <v>57404.7</v>
      </c>
    </row>
    <row r="34" spans="2:12" s="1" customFormat="1" ht="19.7" customHeight="1" x14ac:dyDescent="0.2">
      <c r="B34" s="3">
        <v>17</v>
      </c>
      <c r="C34" s="4" t="s">
        <v>62</v>
      </c>
      <c r="D34" s="4" t="s">
        <v>63</v>
      </c>
      <c r="E34" s="5" t="s">
        <v>64</v>
      </c>
      <c r="F34" s="4" t="s">
        <v>61</v>
      </c>
      <c r="G34" s="2">
        <v>950</v>
      </c>
      <c r="H34" s="2">
        <v>89.22</v>
      </c>
      <c r="I34" s="2">
        <v>84759</v>
      </c>
      <c r="J34" s="3">
        <v>8</v>
      </c>
      <c r="K34" s="2">
        <v>6780.72</v>
      </c>
      <c r="L34" s="2">
        <v>91539.72</v>
      </c>
    </row>
    <row r="35" spans="2:12" s="1" customFormat="1" ht="19.7" customHeight="1" x14ac:dyDescent="0.2">
      <c r="B35" s="3">
        <v>18</v>
      </c>
      <c r="C35" s="4" t="s">
        <v>65</v>
      </c>
      <c r="D35" s="4" t="s">
        <v>66</v>
      </c>
      <c r="E35" s="5" t="s">
        <v>67</v>
      </c>
      <c r="F35" s="4" t="s">
        <v>61</v>
      </c>
      <c r="G35" s="2">
        <v>5</v>
      </c>
      <c r="H35" s="2">
        <v>146.74</v>
      </c>
      <c r="I35" s="2">
        <v>733.7</v>
      </c>
      <c r="J35" s="3">
        <v>8</v>
      </c>
      <c r="K35" s="2">
        <v>58.7</v>
      </c>
      <c r="L35" s="2">
        <v>792.4</v>
      </c>
    </row>
    <row r="36" spans="2:12" s="1" customFormat="1" ht="19.7" customHeight="1" x14ac:dyDescent="0.2">
      <c r="B36" s="3">
        <v>19</v>
      </c>
      <c r="C36" s="4" t="s">
        <v>68</v>
      </c>
      <c r="D36" s="4" t="s">
        <v>69</v>
      </c>
      <c r="E36" s="5" t="s">
        <v>70</v>
      </c>
      <c r="F36" s="4" t="s">
        <v>61</v>
      </c>
      <c r="G36" s="2">
        <v>50</v>
      </c>
      <c r="H36" s="2">
        <v>26.9</v>
      </c>
      <c r="I36" s="2">
        <v>1345</v>
      </c>
      <c r="J36" s="3">
        <v>8</v>
      </c>
      <c r="K36" s="2">
        <v>107.6</v>
      </c>
      <c r="L36" s="2">
        <v>1452.6</v>
      </c>
    </row>
    <row r="37" spans="2:12" s="1" customFormat="1" ht="19.7" customHeight="1" x14ac:dyDescent="0.2">
      <c r="B37" s="3">
        <v>20</v>
      </c>
      <c r="C37" s="4" t="s">
        <v>71</v>
      </c>
      <c r="D37" s="4" t="s">
        <v>72</v>
      </c>
      <c r="E37" s="5" t="s">
        <v>73</v>
      </c>
      <c r="F37" s="4" t="s">
        <v>61</v>
      </c>
      <c r="G37" s="2">
        <v>50</v>
      </c>
      <c r="H37" s="2">
        <v>58.47</v>
      </c>
      <c r="I37" s="2">
        <v>2923.5</v>
      </c>
      <c r="J37" s="3">
        <v>8</v>
      </c>
      <c r="K37" s="2">
        <v>233.88</v>
      </c>
      <c r="L37" s="2">
        <v>3157.38</v>
      </c>
    </row>
    <row r="38" spans="2:12" s="1" customFormat="1" ht="19.7" customHeight="1" x14ac:dyDescent="0.2">
      <c r="B38" s="3">
        <v>21</v>
      </c>
      <c r="C38" s="4" t="s">
        <v>74</v>
      </c>
      <c r="D38" s="4" t="s">
        <v>75</v>
      </c>
      <c r="E38" s="5" t="s">
        <v>76</v>
      </c>
      <c r="F38" s="4" t="s">
        <v>61</v>
      </c>
      <c r="G38" s="2">
        <v>300</v>
      </c>
      <c r="H38" s="2">
        <v>4.88</v>
      </c>
      <c r="I38" s="2">
        <v>1464</v>
      </c>
      <c r="J38" s="3">
        <v>8</v>
      </c>
      <c r="K38" s="2">
        <v>117.12</v>
      </c>
      <c r="L38" s="2">
        <v>1581.12</v>
      </c>
    </row>
    <row r="39" spans="2:12" s="1" customFormat="1" ht="19.7" customHeight="1" x14ac:dyDescent="0.2">
      <c r="B39" s="3">
        <v>22</v>
      </c>
      <c r="C39" s="4" t="s">
        <v>77</v>
      </c>
      <c r="D39" s="4" t="s">
        <v>78</v>
      </c>
      <c r="E39" s="5" t="s">
        <v>79</v>
      </c>
      <c r="F39" s="4" t="s">
        <v>61</v>
      </c>
      <c r="G39" s="2">
        <v>400</v>
      </c>
      <c r="H39" s="2">
        <v>9.9600000000000009</v>
      </c>
      <c r="I39" s="2">
        <v>3984</v>
      </c>
      <c r="J39" s="3">
        <v>8</v>
      </c>
      <c r="K39" s="2">
        <v>318.72000000000003</v>
      </c>
      <c r="L39" s="2">
        <v>4302.72</v>
      </c>
    </row>
    <row r="40" spans="2:12" s="1" customFormat="1" ht="28.7" customHeight="1" x14ac:dyDescent="0.2">
      <c r="B40" s="3">
        <v>23</v>
      </c>
      <c r="C40" s="4" t="s">
        <v>80</v>
      </c>
      <c r="D40" s="4" t="s">
        <v>81</v>
      </c>
      <c r="E40" s="5" t="s">
        <v>82</v>
      </c>
      <c r="F40" s="4" t="s">
        <v>42</v>
      </c>
      <c r="G40" s="2">
        <v>634.70000000000005</v>
      </c>
      <c r="H40" s="2">
        <v>28.71</v>
      </c>
      <c r="I40" s="2">
        <v>18222.240000000002</v>
      </c>
      <c r="J40" s="3">
        <v>8</v>
      </c>
      <c r="K40" s="2">
        <v>1457.78</v>
      </c>
      <c r="L40" s="2">
        <v>19680.02</v>
      </c>
    </row>
    <row r="41" spans="2:12" s="1" customFormat="1" ht="19.7" customHeight="1" x14ac:dyDescent="0.2">
      <c r="B41" s="3">
        <v>24</v>
      </c>
      <c r="C41" s="4" t="s">
        <v>83</v>
      </c>
      <c r="D41" s="4" t="s">
        <v>84</v>
      </c>
      <c r="E41" s="5" t="s">
        <v>85</v>
      </c>
      <c r="F41" s="4" t="s">
        <v>42</v>
      </c>
      <c r="G41" s="2">
        <v>400.2</v>
      </c>
      <c r="H41" s="2">
        <v>10.84</v>
      </c>
      <c r="I41" s="2">
        <v>4338.17</v>
      </c>
      <c r="J41" s="3">
        <v>8</v>
      </c>
      <c r="K41" s="2">
        <v>347.05</v>
      </c>
      <c r="L41" s="2">
        <v>4685.22</v>
      </c>
    </row>
    <row r="42" spans="2:12" s="1" customFormat="1" ht="19.7" customHeight="1" x14ac:dyDescent="0.2">
      <c r="B42" s="3">
        <v>25</v>
      </c>
      <c r="C42" s="4" t="s">
        <v>93</v>
      </c>
      <c r="D42" s="4" t="s">
        <v>94</v>
      </c>
      <c r="E42" s="5" t="s">
        <v>24</v>
      </c>
      <c r="F42" s="4" t="s">
        <v>25</v>
      </c>
      <c r="G42" s="2">
        <v>1065</v>
      </c>
      <c r="H42" s="2">
        <v>45.14</v>
      </c>
      <c r="I42" s="2">
        <f>H42*G42</f>
        <v>48074.1</v>
      </c>
      <c r="J42" s="3">
        <v>8</v>
      </c>
      <c r="K42" s="2">
        <f>L42-I42</f>
        <v>3845.9279999999999</v>
      </c>
      <c r="L42" s="2">
        <f>I42*1.08</f>
        <v>51920.027999999998</v>
      </c>
    </row>
    <row r="43" spans="2:12" s="1" customFormat="1" ht="19.7" customHeight="1" x14ac:dyDescent="0.2">
      <c r="B43" s="3">
        <v>26</v>
      </c>
      <c r="C43" s="4" t="s">
        <v>95</v>
      </c>
      <c r="D43" s="4" t="s">
        <v>96</v>
      </c>
      <c r="E43" s="5" t="s">
        <v>36</v>
      </c>
      <c r="F43" s="4" t="s">
        <v>25</v>
      </c>
      <c r="G43" s="2">
        <v>385</v>
      </c>
      <c r="H43" s="2">
        <v>118.99</v>
      </c>
      <c r="I43" s="2">
        <f>H43*G43</f>
        <v>45811.15</v>
      </c>
      <c r="J43" s="3">
        <v>8</v>
      </c>
      <c r="K43" s="2">
        <f>L43-I43</f>
        <v>3664.8919999999998</v>
      </c>
      <c r="L43" s="2">
        <f>I43*1.08</f>
        <v>49476.042000000001</v>
      </c>
    </row>
    <row r="44" spans="2:12" s="1" customFormat="1" ht="55.9" customHeight="1" x14ac:dyDescent="0.2"/>
    <row r="45" spans="2:12" s="1" customFormat="1" ht="21.4" customHeight="1" x14ac:dyDescent="0.2">
      <c r="B45" s="20" t="s">
        <v>86</v>
      </c>
      <c r="C45" s="20"/>
      <c r="D45" s="20"/>
      <c r="E45" s="20"/>
      <c r="F45" s="16">
        <v>716292.5</v>
      </c>
      <c r="G45" s="16"/>
      <c r="H45" s="16"/>
      <c r="I45" s="16"/>
      <c r="J45" s="16"/>
      <c r="K45" s="16"/>
      <c r="L45" s="16"/>
    </row>
    <row r="46" spans="2:12" s="1" customFormat="1" ht="21.4" customHeight="1" x14ac:dyDescent="0.2">
      <c r="B46" s="20" t="s">
        <v>87</v>
      </c>
      <c r="C46" s="20"/>
      <c r="D46" s="20"/>
      <c r="E46" s="20"/>
      <c r="F46" s="18">
        <v>773801.05</v>
      </c>
      <c r="G46" s="18"/>
      <c r="H46" s="18"/>
      <c r="I46" s="18"/>
      <c r="J46" s="18"/>
      <c r="K46" s="18"/>
      <c r="L46" s="18"/>
    </row>
    <row r="47" spans="2:12" s="1" customFormat="1" ht="15.4" customHeight="1" x14ac:dyDescent="0.2"/>
  </sheetData>
  <sheetProtection algorithmName="SHA-512" hashValue="+zSnQydXf5mikU470/MAPEMnxlXh1cyY1ZKEb2Cod0+eQBEDmlH14MzhgZSbxuk4dOvdTavrbddHCIOOHH+K7A==" saltValue="GBdtJ6xnybpaWcr6TgAzOA==" spinCount="100000" sheet="1" objects="1" scenarios="1"/>
  <mergeCells count="12">
    <mergeCell ref="F46:L46"/>
    <mergeCell ref="B15:M15"/>
    <mergeCell ref="B45:E45"/>
    <mergeCell ref="B46:E46"/>
    <mergeCell ref="C11:E11"/>
    <mergeCell ref="C13:E13"/>
    <mergeCell ref="J2:M2"/>
    <mergeCell ref="J3:M3"/>
    <mergeCell ref="C7:E7"/>
    <mergeCell ref="C9:E9"/>
    <mergeCell ref="F45:L45"/>
    <mergeCell ref="D5:L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Wycena wartości zamówienia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Oleszek</cp:lastModifiedBy>
  <dcterms:created xsi:type="dcterms:W3CDTF">2025-11-03T08:02:11Z</dcterms:created>
  <dcterms:modified xsi:type="dcterms:W3CDTF">2025-12-11T10:43:57Z</dcterms:modified>
</cp:coreProperties>
</file>